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üdrogeoloogia ja keskkonnageoloogia osakond\Oma\Projektid\Life\Life_C10_1\Aruanded\Lõpparuanne\Lõppversioon\"/>
    </mc:Choice>
  </mc:AlternateContent>
  <xr:revisionPtr revIDLastSave="0" documentId="8_{E0A45D21-DD1B-443D-8098-E18B10EECD06}" xr6:coauthVersionLast="47" xr6:coauthVersionMax="47" xr10:uidLastSave="{00000000-0000-0000-0000-000000000000}"/>
  <bookViews>
    <workbookView xWindow="-110" yWindow="-110" windowWidth="19420" windowHeight="10420" xr2:uid="{8A064E1E-2F24-4263-BBAA-37BD280D7964}"/>
  </bookViews>
  <sheets>
    <sheet name="Lisa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1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6" i="1"/>
  <c r="G15" i="1"/>
  <c r="G14" i="1"/>
  <c r="G13" i="1"/>
  <c r="G10" i="1"/>
  <c r="G8" i="1"/>
  <c r="G6" i="1"/>
  <c r="G4" i="1"/>
</calcChain>
</file>

<file path=xl/sharedStrings.xml><?xml version="1.0" encoding="utf-8"?>
<sst xmlns="http://schemas.openxmlformats.org/spreadsheetml/2006/main" count="268" uniqueCount="134">
  <si>
    <t>Seirepunkt</t>
  </si>
  <si>
    <t>seirejaamakood/KKR kood</t>
  </si>
  <si>
    <t>valgla</t>
  </si>
  <si>
    <t>x</t>
  </si>
  <si>
    <t>y</t>
  </si>
  <si>
    <t>kuupäev</t>
  </si>
  <si>
    <t>summa</t>
  </si>
  <si>
    <t>kloridasoon-desfenüül</t>
  </si>
  <si>
    <t>Tritosulfuroon</t>
  </si>
  <si>
    <t>Boskaliid</t>
  </si>
  <si>
    <t>1,3,5-triklorobenseen</t>
  </si>
  <si>
    <t>tsüpermetriin</t>
  </si>
  <si>
    <t>kinoksüfeen</t>
  </si>
  <si>
    <t>tsübutriin</t>
  </si>
  <si>
    <t>delta-HCH</t>
  </si>
  <si>
    <t>epsilon-HCH</t>
  </si>
  <si>
    <t>kloropürifoss</t>
  </si>
  <si>
    <t>heptakloor-eksoepoksiid</t>
  </si>
  <si>
    <t>alfa-HCH</t>
  </si>
  <si>
    <t>endosulfaan-sulfaat</t>
  </si>
  <si>
    <t>dimetakloor</t>
  </si>
  <si>
    <t>pentakloro-benseen</t>
  </si>
  <si>
    <t>p,p'-DDE</t>
  </si>
  <si>
    <t>heptakloor</t>
  </si>
  <si>
    <t>gamma-HCH</t>
  </si>
  <si>
    <t>propikonasool</t>
  </si>
  <si>
    <t>beeta-HCH</t>
  </si>
  <si>
    <t>metasakloor</t>
  </si>
  <si>
    <t>aldriin</t>
  </si>
  <si>
    <t>o,p'-DDE</t>
  </si>
  <si>
    <t>o,p'-DDD</t>
  </si>
  <si>
    <t>permetriin</t>
  </si>
  <si>
    <t xml:space="preserve">metüül-Pirimifoss </t>
  </si>
  <si>
    <t>Trifluraliin</t>
  </si>
  <si>
    <t>diklorofoss</t>
  </si>
  <si>
    <t xml:space="preserve">Diflufenikaan </t>
  </si>
  <si>
    <t>dieldriin</t>
  </si>
  <si>
    <t>tiametoksaam</t>
  </si>
  <si>
    <t>Isoproturoon</t>
  </si>
  <si>
    <t>Jopamidool</t>
  </si>
  <si>
    <t>Kofeiin</t>
  </si>
  <si>
    <t>4-Aminoantipüriin</t>
  </si>
  <si>
    <t>Karbamasepiin</t>
  </si>
  <si>
    <t>Gabapentiin</t>
  </si>
  <si>
    <t>Ofloksatsiin</t>
  </si>
  <si>
    <t>Diatrisoolhape</t>
  </si>
  <si>
    <t>Fenpüroksimaat</t>
  </si>
  <si>
    <t>Ranitidiin</t>
  </si>
  <si>
    <t>Verapimiil</t>
  </si>
  <si>
    <t>Tsiprofloksatsiin</t>
  </si>
  <si>
    <t>Venlafaksiin</t>
  </si>
  <si>
    <t>Telmisartaan</t>
  </si>
  <si>
    <t>Redoks-tingimused*</t>
  </si>
  <si>
    <t>µg/l</t>
  </si>
  <si>
    <t>Silmaallikas (Samma Silmaallikas)</t>
  </si>
  <si>
    <t>VEE4308600</t>
  </si>
  <si>
    <t>Pada</t>
  </si>
  <si>
    <t>O2</t>
  </si>
  <si>
    <t>Triigi 1, seirepuurkaev</t>
  </si>
  <si>
    <t>PRK0062253</t>
  </si>
  <si>
    <t>Sõmeru</t>
  </si>
  <si>
    <t>&lt; 0,01</t>
  </si>
  <si>
    <t>Fe(III)</t>
  </si>
  <si>
    <t>Triigi 2, seirepuurkaev</t>
  </si>
  <si>
    <t>PRK0062250</t>
  </si>
  <si>
    <t>&lt; 0,02</t>
  </si>
  <si>
    <t>Triigi 3, seirepuurkaev</t>
  </si>
  <si>
    <t>PRK0062243</t>
  </si>
  <si>
    <t>SO4</t>
  </si>
  <si>
    <t>Varangu küla seltsimaja</t>
  </si>
  <si>
    <t>PRK0024825</t>
  </si>
  <si>
    <t>Vetiku Söeoru allikad</t>
  </si>
  <si>
    <t>SJA8179000</t>
  </si>
  <si>
    <t>Mõdriku hiieallikad</t>
  </si>
  <si>
    <t>SJB3732000</t>
  </si>
  <si>
    <t>&lt; 0,0005</t>
  </si>
  <si>
    <t>Essu, Tammispea tee 11b</t>
  </si>
  <si>
    <t>PRK0054190</t>
  </si>
  <si>
    <t>Selja</t>
  </si>
  <si>
    <t>Rägavere allikas</t>
  </si>
  <si>
    <t>SJA8045000</t>
  </si>
  <si>
    <t>&lt; 0.01</t>
  </si>
  <si>
    <t>Jäätma küla, Türkeli maaüksus</t>
  </si>
  <si>
    <t>PRK0024160</t>
  </si>
  <si>
    <t>Kunda</t>
  </si>
  <si>
    <t>Koila Linnamäe allikas</t>
  </si>
  <si>
    <t>SJA8182000</t>
  </si>
  <si>
    <t xml:space="preserve">Pada küla, Jõeoru talu </t>
  </si>
  <si>
    <t>SJB3731000</t>
  </si>
  <si>
    <t>Mn(IV)</t>
  </si>
  <si>
    <t>Kohala, Kungla maaüksus</t>
  </si>
  <si>
    <t>PRK0054554</t>
  </si>
  <si>
    <t>NO3</t>
  </si>
  <si>
    <t>Rahkla allikas</t>
  </si>
  <si>
    <t>SJA4579000</t>
  </si>
  <si>
    <t>Kihlevere, Mäeotsa talu</t>
  </si>
  <si>
    <t>PRK0002561</t>
  </si>
  <si>
    <t>Kihlevere</t>
  </si>
  <si>
    <t>Kihlevere, Niinemetsa talu</t>
  </si>
  <si>
    <t>SJB3734000</t>
  </si>
  <si>
    <t>Kolu allikad</t>
  </si>
  <si>
    <t>SJB1034000</t>
  </si>
  <si>
    <t>Vaiatu, Heinrichshofi kinnistu</t>
  </si>
  <si>
    <t>PRK0015247</t>
  </si>
  <si>
    <t>Vohnja</t>
  </si>
  <si>
    <t>&lt; 0,005</t>
  </si>
  <si>
    <t>&lt; 0,001</t>
  </si>
  <si>
    <t>Sub-O2</t>
  </si>
  <si>
    <t>Vaiatu küla</t>
  </si>
  <si>
    <t>PRK0005443</t>
  </si>
  <si>
    <t>&lt; 0,003</t>
  </si>
  <si>
    <t>Hõbeda küla, Valgejõe</t>
  </si>
  <si>
    <t>PRK0050635</t>
  </si>
  <si>
    <t>Mõdriku 1, seirepuurkaev</t>
  </si>
  <si>
    <t>PRK0062238</t>
  </si>
  <si>
    <t>Mõdriku 2, seirepuurkaev</t>
  </si>
  <si>
    <t>PRK0062249</t>
  </si>
  <si>
    <t>Kaarli 1, seirepuurkaev</t>
  </si>
  <si>
    <t>PRK0062242</t>
  </si>
  <si>
    <t>Kolu 1, seirepuurkaev</t>
  </si>
  <si>
    <t>PRK0062255</t>
  </si>
  <si>
    <t>Kolu 2, seirepuurkaev</t>
  </si>
  <si>
    <t>PRK0062248</t>
  </si>
  <si>
    <t>Kohala 1, seirepuurkaev</t>
  </si>
  <si>
    <t>PRK0062257</t>
  </si>
  <si>
    <t>Kohala 2, seirepuurkaev</t>
  </si>
  <si>
    <t>PRK0062241</t>
  </si>
  <si>
    <t>Mõdriku küla, Tarbepuurkaev</t>
  </si>
  <si>
    <t>PRK0013675</t>
  </si>
  <si>
    <t>Sämi küla, hüdrogeoloogilise uuringu puurkaev</t>
  </si>
  <si>
    <t>PRK0003585</t>
  </si>
  <si>
    <t>&lt; 0,30</t>
  </si>
  <si>
    <t>&lt; 0,002</t>
  </si>
  <si>
    <t>* - redokstingimuste täpsem kirjeldus on esitatud peatükis 4.1.1 ja tabelis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</si>
</sst>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textRotation="90" wrapText="1"/>
    </xf>
    <xf numFmtId="0" fontId="1" fillId="0" borderId="0" xfId="0" applyFont="1" applyAlignment="1">
      <alignment horizontal="center" textRotation="90" wrapText="1"/>
    </xf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14" fontId="2" fillId="0" borderId="0" xfId="0" applyNumberFormat="1" applyFont="1"/>
    <xf numFmtId="14" fontId="3" fillId="0" borderId="0" xfId="0" applyNumberFormat="1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D9A-31F6-4F18-9432-46DC7D6E4409}">
  <dimension ref="A1:BA63"/>
  <sheetViews>
    <sheetView tabSelected="1" workbookViewId="0">
      <pane xSplit="6" ySplit="2" topLeftCell="G3" activePane="bottomRight" state="frozenSplit"/>
      <selection pane="topRight" activeCell="G1" sqref="G1"/>
      <selection pane="bottomLeft" activeCell="A8" sqref="A8"/>
      <selection pane="bottomRight" activeCell="A64" sqref="A64"/>
    </sheetView>
  </sheetViews>
  <sheetFormatPr defaultRowHeight="14.5" x14ac:dyDescent="0.35"/>
  <cols>
    <col min="1" max="1" width="25.7265625" customWidth="1"/>
    <col min="2" max="3" width="15.81640625" customWidth="1"/>
    <col min="6" max="6" width="11.26953125" customWidth="1"/>
    <col min="53" max="53" width="8.7265625" style="6"/>
  </cols>
  <sheetData>
    <row r="1" spans="1:53" s="1" customFormat="1" ht="82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2" t="s">
        <v>33</v>
      </c>
      <c r="AI1" s="3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</row>
    <row r="2" spans="1:53" x14ac:dyDescent="0.35">
      <c r="G2" s="1" t="s">
        <v>53</v>
      </c>
      <c r="H2" s="1" t="s">
        <v>53</v>
      </c>
      <c r="I2" s="1" t="s">
        <v>53</v>
      </c>
      <c r="J2" s="1" t="s">
        <v>53</v>
      </c>
      <c r="K2" s="1" t="s">
        <v>53</v>
      </c>
      <c r="L2" s="1" t="s">
        <v>53</v>
      </c>
      <c r="M2" s="1" t="s">
        <v>53</v>
      </c>
      <c r="N2" s="1" t="s">
        <v>53</v>
      </c>
      <c r="O2" s="1" t="s">
        <v>53</v>
      </c>
      <c r="P2" s="1" t="s">
        <v>53</v>
      </c>
      <c r="Q2" s="1" t="s">
        <v>53</v>
      </c>
      <c r="R2" s="1" t="s">
        <v>53</v>
      </c>
      <c r="S2" s="1" t="s">
        <v>53</v>
      </c>
      <c r="T2" s="1" t="s">
        <v>53</v>
      </c>
      <c r="U2" s="1" t="s">
        <v>53</v>
      </c>
      <c r="V2" s="1" t="s">
        <v>53</v>
      </c>
      <c r="W2" s="1" t="s">
        <v>53</v>
      </c>
      <c r="X2" s="1" t="s">
        <v>53</v>
      </c>
      <c r="Y2" s="1" t="s">
        <v>53</v>
      </c>
      <c r="Z2" s="1" t="s">
        <v>53</v>
      </c>
      <c r="AA2" s="1" t="s">
        <v>53</v>
      </c>
      <c r="AB2" s="1" t="s">
        <v>53</v>
      </c>
      <c r="AC2" s="1" t="s">
        <v>53</v>
      </c>
      <c r="AD2" s="1" t="s">
        <v>53</v>
      </c>
      <c r="AE2" s="1" t="s">
        <v>53</v>
      </c>
      <c r="AF2" s="1" t="s">
        <v>53</v>
      </c>
      <c r="AG2" s="1" t="s">
        <v>53</v>
      </c>
      <c r="AH2" s="1" t="s">
        <v>53</v>
      </c>
      <c r="AI2" s="1" t="s">
        <v>53</v>
      </c>
      <c r="AJ2" s="1" t="s">
        <v>53</v>
      </c>
      <c r="AK2" s="1" t="s">
        <v>53</v>
      </c>
      <c r="AL2" s="1" t="s">
        <v>53</v>
      </c>
      <c r="AM2" s="1" t="s">
        <v>53</v>
      </c>
      <c r="AN2" s="1" t="s">
        <v>53</v>
      </c>
      <c r="AO2" s="1" t="s">
        <v>53</v>
      </c>
      <c r="AP2" s="1" t="s">
        <v>53</v>
      </c>
      <c r="AQ2" s="1" t="s">
        <v>53</v>
      </c>
      <c r="AR2" s="1" t="s">
        <v>53</v>
      </c>
      <c r="AS2" s="1" t="s">
        <v>53</v>
      </c>
      <c r="AT2" s="1" t="s">
        <v>53</v>
      </c>
      <c r="AU2" s="1" t="s">
        <v>53</v>
      </c>
      <c r="AV2" s="1" t="s">
        <v>53</v>
      </c>
      <c r="AW2" s="1" t="s">
        <v>53</v>
      </c>
      <c r="AX2" s="1" t="s">
        <v>53</v>
      </c>
      <c r="AY2" s="1" t="s">
        <v>53</v>
      </c>
      <c r="AZ2" s="1" t="s">
        <v>53</v>
      </c>
      <c r="BA2"/>
    </row>
    <row r="3" spans="1:53" x14ac:dyDescent="0.35">
      <c r="A3" t="s">
        <v>54</v>
      </c>
      <c r="B3" t="s">
        <v>55</v>
      </c>
      <c r="C3" t="s">
        <v>56</v>
      </c>
      <c r="D3">
        <v>653343</v>
      </c>
      <c r="E3">
        <v>6589475</v>
      </c>
      <c r="F3" s="5">
        <v>44314</v>
      </c>
      <c r="G3">
        <v>0</v>
      </c>
      <c r="BA3" s="6" t="s">
        <v>57</v>
      </c>
    </row>
    <row r="4" spans="1:53" x14ac:dyDescent="0.35">
      <c r="F4" s="5">
        <v>44454</v>
      </c>
      <c r="G4" s="7">
        <f>SUM(H4:AS4)</f>
        <v>9.6000000000000009E-3</v>
      </c>
      <c r="AB4">
        <v>4.8999999999999998E-3</v>
      </c>
      <c r="AM4">
        <v>4.7000000000000002E-3</v>
      </c>
      <c r="BA4" s="6" t="s">
        <v>57</v>
      </c>
    </row>
    <row r="5" spans="1:53" x14ac:dyDescent="0.35">
      <c r="A5" s="8" t="s">
        <v>58</v>
      </c>
      <c r="B5" t="s">
        <v>59</v>
      </c>
      <c r="C5" t="s">
        <v>60</v>
      </c>
      <c r="D5">
        <v>637350</v>
      </c>
      <c r="E5">
        <v>6569643</v>
      </c>
      <c r="F5" s="5">
        <v>44313</v>
      </c>
      <c r="G5">
        <v>0</v>
      </c>
      <c r="AN5">
        <v>4.5999999999999999E-2</v>
      </c>
      <c r="BA5" s="6" t="s">
        <v>57</v>
      </c>
    </row>
    <row r="6" spans="1:53" x14ac:dyDescent="0.35">
      <c r="A6" s="8"/>
      <c r="F6" s="5">
        <v>44474</v>
      </c>
      <c r="G6" s="7">
        <f>SUM(H6:AS6)</f>
        <v>4.7100000000000003E-2</v>
      </c>
      <c r="K6">
        <v>7.0000000000000001E-3</v>
      </c>
      <c r="V6">
        <v>1E-4</v>
      </c>
      <c r="AO6">
        <v>0.04</v>
      </c>
      <c r="AZ6" t="s">
        <v>61</v>
      </c>
      <c r="BA6" s="6" t="s">
        <v>62</v>
      </c>
    </row>
    <row r="7" spans="1:53" x14ac:dyDescent="0.35">
      <c r="A7" s="8" t="s">
        <v>63</v>
      </c>
      <c r="B7" t="s">
        <v>64</v>
      </c>
      <c r="C7" t="s">
        <v>60</v>
      </c>
      <c r="D7">
        <v>637351</v>
      </c>
      <c r="E7">
        <v>6569642</v>
      </c>
      <c r="F7" s="5">
        <v>44314</v>
      </c>
      <c r="G7">
        <v>0</v>
      </c>
      <c r="AO7" t="s">
        <v>65</v>
      </c>
      <c r="BA7" s="6" t="s">
        <v>62</v>
      </c>
    </row>
    <row r="8" spans="1:53" x14ac:dyDescent="0.35">
      <c r="F8" s="5">
        <v>44455</v>
      </c>
      <c r="G8">
        <f>SUM(H8:AS8)</f>
        <v>1.2999999999999999E-2</v>
      </c>
      <c r="K8">
        <v>1.2999999999999999E-2</v>
      </c>
      <c r="AO8" t="s">
        <v>65</v>
      </c>
      <c r="BA8" s="6" t="s">
        <v>62</v>
      </c>
    </row>
    <row r="9" spans="1:53" x14ac:dyDescent="0.35">
      <c r="A9" s="8" t="s">
        <v>66</v>
      </c>
      <c r="B9" t="s">
        <v>67</v>
      </c>
      <c r="C9" t="s">
        <v>60</v>
      </c>
      <c r="D9">
        <v>637352</v>
      </c>
      <c r="E9">
        <v>6569643</v>
      </c>
      <c r="F9" s="5">
        <v>44313</v>
      </c>
      <c r="G9">
        <v>0</v>
      </c>
      <c r="AO9">
        <v>2.7E-2</v>
      </c>
      <c r="BA9" s="6" t="s">
        <v>68</v>
      </c>
    </row>
    <row r="10" spans="1:53" x14ac:dyDescent="0.35">
      <c r="A10" s="8"/>
      <c r="F10" s="5">
        <v>44455</v>
      </c>
      <c r="G10">
        <f>SUM(H10:AS10)</f>
        <v>1.0999999999999999E-2</v>
      </c>
      <c r="K10">
        <v>1.0999999999999999E-2</v>
      </c>
      <c r="BA10" s="6" t="s">
        <v>68</v>
      </c>
    </row>
    <row r="11" spans="1:53" x14ac:dyDescent="0.35">
      <c r="A11" s="8" t="s">
        <v>69</v>
      </c>
      <c r="B11" t="s">
        <v>70</v>
      </c>
      <c r="D11">
        <v>632777</v>
      </c>
      <c r="E11">
        <v>6594337</v>
      </c>
      <c r="F11" s="5">
        <v>44313</v>
      </c>
      <c r="G11">
        <v>0</v>
      </c>
      <c r="BA11" s="6" t="s">
        <v>57</v>
      </c>
    </row>
    <row r="12" spans="1:53" x14ac:dyDescent="0.35">
      <c r="A12" s="8"/>
      <c r="F12" s="5">
        <v>44455</v>
      </c>
      <c r="G12">
        <v>0</v>
      </c>
      <c r="BA12" s="6" t="s">
        <v>57</v>
      </c>
    </row>
    <row r="13" spans="1:53" x14ac:dyDescent="0.35">
      <c r="A13" s="8" t="s">
        <v>71</v>
      </c>
      <c r="B13" t="s">
        <v>72</v>
      </c>
      <c r="C13" t="s">
        <v>60</v>
      </c>
      <c r="D13">
        <v>639072</v>
      </c>
      <c r="E13">
        <v>6578127</v>
      </c>
      <c r="F13" s="5">
        <v>44313</v>
      </c>
      <c r="G13" s="9">
        <f>SUM(H13:AS13)</f>
        <v>0.19600000000000001</v>
      </c>
      <c r="H13" s="10">
        <v>0.11</v>
      </c>
      <c r="I13">
        <v>0.03</v>
      </c>
      <c r="AB13">
        <v>5.6000000000000001E-2</v>
      </c>
      <c r="AO13" t="s">
        <v>65</v>
      </c>
      <c r="BA13" s="6" t="s">
        <v>57</v>
      </c>
    </row>
    <row r="14" spans="1:53" x14ac:dyDescent="0.35">
      <c r="A14" s="8" t="s">
        <v>71</v>
      </c>
      <c r="B14" t="s">
        <v>72</v>
      </c>
      <c r="D14">
        <v>639072</v>
      </c>
      <c r="E14">
        <v>6578127</v>
      </c>
      <c r="F14" s="5">
        <v>44454</v>
      </c>
      <c r="G14" s="7">
        <f>SUM(H14:AS14)</f>
        <v>6.3200000000000006E-2</v>
      </c>
      <c r="H14">
        <v>6.0999999999999999E-2</v>
      </c>
      <c r="J14">
        <v>2E-3</v>
      </c>
      <c r="N14">
        <v>2.0000000000000001E-4</v>
      </c>
      <c r="BA14" s="6" t="s">
        <v>57</v>
      </c>
    </row>
    <row r="15" spans="1:53" x14ac:dyDescent="0.35">
      <c r="A15" s="11" t="s">
        <v>73</v>
      </c>
      <c r="B15" t="s">
        <v>74</v>
      </c>
      <c r="C15" t="s">
        <v>60</v>
      </c>
      <c r="D15" s="11">
        <v>640058</v>
      </c>
      <c r="E15" s="11">
        <v>6576092</v>
      </c>
      <c r="F15" s="12">
        <v>44313</v>
      </c>
      <c r="G15" s="7">
        <f>SUM(H15:AS15)</f>
        <v>6.3200000000000006E-2</v>
      </c>
      <c r="H15">
        <v>5.8000000000000003E-2</v>
      </c>
      <c r="J15">
        <v>1E-3</v>
      </c>
      <c r="L15">
        <v>1.5E-3</v>
      </c>
      <c r="N15">
        <v>2.9999999999999997E-4</v>
      </c>
      <c r="O15">
        <v>5.9999999999999995E-4</v>
      </c>
      <c r="P15">
        <v>1E-3</v>
      </c>
      <c r="R15">
        <v>4.0000000000000002E-4</v>
      </c>
      <c r="S15">
        <v>2.9999999999999997E-4</v>
      </c>
      <c r="X15">
        <v>1E-4</v>
      </c>
      <c r="AA15" t="s">
        <v>75</v>
      </c>
      <c r="BA15" s="6" t="s">
        <v>57</v>
      </c>
    </row>
    <row r="16" spans="1:53" x14ac:dyDescent="0.35">
      <c r="F16" s="5">
        <v>44454</v>
      </c>
      <c r="G16">
        <f>SUM(H16:AS16)</f>
        <v>6.0000000000000001E-3</v>
      </c>
      <c r="K16">
        <v>6.0000000000000001E-3</v>
      </c>
      <c r="BA16" s="6" t="s">
        <v>57</v>
      </c>
    </row>
    <row r="17" spans="1:53" x14ac:dyDescent="0.35">
      <c r="A17" t="s">
        <v>76</v>
      </c>
      <c r="B17" t="s">
        <v>77</v>
      </c>
      <c r="C17" t="s">
        <v>78</v>
      </c>
      <c r="D17">
        <v>634182</v>
      </c>
      <c r="E17">
        <v>6591164</v>
      </c>
      <c r="F17" s="5">
        <v>44314</v>
      </c>
      <c r="G17">
        <v>0</v>
      </c>
      <c r="AP17">
        <v>1.2E-2</v>
      </c>
      <c r="BA17" s="6" t="s">
        <v>57</v>
      </c>
    </row>
    <row r="18" spans="1:53" x14ac:dyDescent="0.35">
      <c r="F18" s="5">
        <v>44455</v>
      </c>
      <c r="G18">
        <f>SUM(H18:AS18)</f>
        <v>4.6699999999999998E-2</v>
      </c>
      <c r="AM18">
        <v>3.7000000000000002E-3</v>
      </c>
      <c r="AO18">
        <v>2.5999999999999999E-2</v>
      </c>
      <c r="AP18">
        <v>1.7000000000000001E-2</v>
      </c>
      <c r="BA18" s="6" t="s">
        <v>57</v>
      </c>
    </row>
    <row r="19" spans="1:53" x14ac:dyDescent="0.35">
      <c r="A19" t="s">
        <v>79</v>
      </c>
      <c r="B19" t="s">
        <v>80</v>
      </c>
      <c r="C19" t="s">
        <v>60</v>
      </c>
      <c r="D19">
        <v>641030</v>
      </c>
      <c r="E19">
        <v>6578523</v>
      </c>
      <c r="F19" s="5">
        <v>44314</v>
      </c>
      <c r="G19" s="9">
        <f>SUM(H19:AS19)</f>
        <v>0.17519999999999999</v>
      </c>
      <c r="H19" s="10">
        <v>0.15</v>
      </c>
      <c r="J19">
        <v>2E-3</v>
      </c>
      <c r="N19">
        <v>1E-4</v>
      </c>
      <c r="X19">
        <v>1E-4</v>
      </c>
      <c r="AB19">
        <v>1.2E-2</v>
      </c>
      <c r="AQ19">
        <v>1.0999999999999999E-2</v>
      </c>
      <c r="AR19" t="s">
        <v>81</v>
      </c>
      <c r="BA19" s="6" t="s">
        <v>57</v>
      </c>
    </row>
    <row r="20" spans="1:53" x14ac:dyDescent="0.35">
      <c r="F20" s="5">
        <v>44454</v>
      </c>
      <c r="G20">
        <f>SUM(H20:AS20)</f>
        <v>0.05</v>
      </c>
      <c r="H20">
        <v>4.9000000000000002E-2</v>
      </c>
      <c r="J20">
        <v>1E-3</v>
      </c>
      <c r="BA20" s="6" t="s">
        <v>57</v>
      </c>
    </row>
    <row r="21" spans="1:53" x14ac:dyDescent="0.35">
      <c r="A21" t="s">
        <v>82</v>
      </c>
      <c r="B21" t="s">
        <v>83</v>
      </c>
      <c r="C21" t="s">
        <v>84</v>
      </c>
      <c r="D21">
        <v>642127</v>
      </c>
      <c r="E21">
        <v>6590642</v>
      </c>
      <c r="F21" s="12">
        <v>44314</v>
      </c>
      <c r="G21">
        <f>SUM(H21:AS21)</f>
        <v>4.8000000000000001E-2</v>
      </c>
      <c r="AO21">
        <v>4.8000000000000001E-2</v>
      </c>
      <c r="BA21" s="6" t="s">
        <v>62</v>
      </c>
    </row>
    <row r="22" spans="1:53" x14ac:dyDescent="0.35">
      <c r="F22" s="5">
        <v>44455</v>
      </c>
      <c r="G22">
        <f>SUM(H22:AS22)</f>
        <v>1.7999999999999999E-2</v>
      </c>
      <c r="H22">
        <v>1.2999999999999999E-2</v>
      </c>
      <c r="K22">
        <v>5.0000000000000001E-3</v>
      </c>
      <c r="BA22" s="6" t="s">
        <v>62</v>
      </c>
    </row>
    <row r="23" spans="1:53" x14ac:dyDescent="0.35">
      <c r="A23" t="s">
        <v>85</v>
      </c>
      <c r="B23" t="s">
        <v>86</v>
      </c>
      <c r="C23" t="s">
        <v>56</v>
      </c>
      <c r="D23">
        <v>654135</v>
      </c>
      <c r="E23">
        <v>6594507</v>
      </c>
      <c r="F23" s="12">
        <v>44314</v>
      </c>
      <c r="G23">
        <v>0</v>
      </c>
      <c r="BA23" s="6" t="s">
        <v>57</v>
      </c>
    </row>
    <row r="24" spans="1:53" x14ac:dyDescent="0.35">
      <c r="F24" s="5">
        <v>44455</v>
      </c>
      <c r="G24">
        <f t="shared" ref="G24:G34" si="0">SUM(H24:AS24)</f>
        <v>6.0000000000000001E-3</v>
      </c>
      <c r="K24">
        <v>6.0000000000000001E-3</v>
      </c>
      <c r="BA24" s="6" t="s">
        <v>57</v>
      </c>
    </row>
    <row r="25" spans="1:53" x14ac:dyDescent="0.35">
      <c r="A25" t="s">
        <v>87</v>
      </c>
      <c r="B25" t="s">
        <v>88</v>
      </c>
      <c r="C25" t="s">
        <v>56</v>
      </c>
      <c r="D25">
        <v>653564</v>
      </c>
      <c r="E25">
        <v>6591352</v>
      </c>
      <c r="F25" s="12">
        <v>44314</v>
      </c>
      <c r="G25">
        <f t="shared" si="0"/>
        <v>2.3E-3</v>
      </c>
      <c r="Z25">
        <v>2.3E-3</v>
      </c>
      <c r="AX25">
        <v>8.6E-3</v>
      </c>
      <c r="BA25" s="6" t="s">
        <v>57</v>
      </c>
    </row>
    <row r="26" spans="1:53" x14ac:dyDescent="0.35">
      <c r="F26" s="5">
        <v>44455</v>
      </c>
      <c r="G26">
        <f t="shared" si="0"/>
        <v>0</v>
      </c>
      <c r="BA26" s="6" t="s">
        <v>89</v>
      </c>
    </row>
    <row r="27" spans="1:53" x14ac:dyDescent="0.35">
      <c r="A27" t="s">
        <v>90</v>
      </c>
      <c r="B27" t="s">
        <v>91</v>
      </c>
      <c r="D27">
        <v>643874</v>
      </c>
      <c r="E27">
        <v>6589404</v>
      </c>
      <c r="F27" s="12">
        <v>44314</v>
      </c>
      <c r="G27">
        <f t="shared" si="0"/>
        <v>0</v>
      </c>
      <c r="BA27" s="6" t="s">
        <v>89</v>
      </c>
    </row>
    <row r="28" spans="1:53" x14ac:dyDescent="0.35">
      <c r="F28" s="5">
        <v>44455</v>
      </c>
      <c r="G28">
        <f t="shared" si="0"/>
        <v>1.2999999999999999E-2</v>
      </c>
      <c r="H28">
        <v>1.2999999999999999E-2</v>
      </c>
      <c r="BA28" s="6" t="s">
        <v>92</v>
      </c>
    </row>
    <row r="29" spans="1:53" x14ac:dyDescent="0.35">
      <c r="A29" t="s">
        <v>93</v>
      </c>
      <c r="B29" t="s">
        <v>94</v>
      </c>
      <c r="C29" t="s">
        <v>84</v>
      </c>
      <c r="D29">
        <v>647750</v>
      </c>
      <c r="E29">
        <v>6582757</v>
      </c>
      <c r="F29" s="12">
        <v>44314</v>
      </c>
      <c r="G29">
        <f t="shared" si="0"/>
        <v>0</v>
      </c>
      <c r="AO29" t="s">
        <v>65</v>
      </c>
      <c r="BA29" s="6" t="s">
        <v>57</v>
      </c>
    </row>
    <row r="30" spans="1:53" x14ac:dyDescent="0.35">
      <c r="F30" s="5">
        <v>44455</v>
      </c>
      <c r="G30">
        <f t="shared" si="0"/>
        <v>8.0000000000000002E-3</v>
      </c>
      <c r="K30">
        <v>8.0000000000000002E-3</v>
      </c>
      <c r="BA30" s="6" t="s">
        <v>57</v>
      </c>
    </row>
    <row r="31" spans="1:53" x14ac:dyDescent="0.35">
      <c r="A31" t="s">
        <v>95</v>
      </c>
      <c r="B31" t="s">
        <v>96</v>
      </c>
      <c r="C31" t="s">
        <v>97</v>
      </c>
      <c r="D31">
        <v>621641</v>
      </c>
      <c r="E31">
        <v>6585525</v>
      </c>
      <c r="F31" s="5">
        <v>44313</v>
      </c>
      <c r="G31">
        <f t="shared" si="0"/>
        <v>4.2000000000000003E-2</v>
      </c>
      <c r="K31">
        <v>4.2000000000000003E-2</v>
      </c>
      <c r="BA31" s="6" t="s">
        <v>62</v>
      </c>
    </row>
    <row r="32" spans="1:53" x14ac:dyDescent="0.35">
      <c r="F32" s="5">
        <v>44455</v>
      </c>
      <c r="G32">
        <f t="shared" si="0"/>
        <v>2.4E-2</v>
      </c>
      <c r="K32">
        <v>2.4E-2</v>
      </c>
      <c r="BA32" s="6" t="s">
        <v>92</v>
      </c>
    </row>
    <row r="33" spans="1:53" x14ac:dyDescent="0.35">
      <c r="A33" t="s">
        <v>98</v>
      </c>
      <c r="B33" t="s">
        <v>99</v>
      </c>
      <c r="C33" t="s">
        <v>97</v>
      </c>
      <c r="D33">
        <v>621368</v>
      </c>
      <c r="E33">
        <v>6584823</v>
      </c>
      <c r="F33" s="5">
        <v>44313</v>
      </c>
      <c r="G33">
        <f t="shared" si="0"/>
        <v>0.81</v>
      </c>
      <c r="H33" s="10">
        <v>0.81</v>
      </c>
      <c r="AO33" t="s">
        <v>65</v>
      </c>
      <c r="AY33">
        <v>4.1000000000000003E-3</v>
      </c>
      <c r="BA33" s="6" t="s">
        <v>62</v>
      </c>
    </row>
    <row r="34" spans="1:53" x14ac:dyDescent="0.35">
      <c r="D34">
        <v>621377</v>
      </c>
      <c r="E34">
        <v>6584804</v>
      </c>
      <c r="F34" s="5">
        <v>44454</v>
      </c>
      <c r="G34">
        <f t="shared" si="0"/>
        <v>0.38</v>
      </c>
      <c r="H34" s="10">
        <v>0.38</v>
      </c>
      <c r="BA34" s="6" t="s">
        <v>92</v>
      </c>
    </row>
    <row r="35" spans="1:53" x14ac:dyDescent="0.35">
      <c r="A35" t="s">
        <v>100</v>
      </c>
      <c r="B35" t="s">
        <v>101</v>
      </c>
      <c r="D35">
        <v>614167</v>
      </c>
      <c r="E35">
        <v>6581618</v>
      </c>
      <c r="F35" s="5">
        <v>44313</v>
      </c>
      <c r="G35">
        <v>0</v>
      </c>
      <c r="BA35" s="6" t="s">
        <v>57</v>
      </c>
    </row>
    <row r="36" spans="1:53" x14ac:dyDescent="0.35">
      <c r="F36" s="5">
        <v>44455</v>
      </c>
      <c r="G36">
        <f>SUM(H36:AS36)</f>
        <v>0</v>
      </c>
      <c r="BA36" s="6" t="s">
        <v>57</v>
      </c>
    </row>
    <row r="37" spans="1:53" x14ac:dyDescent="0.35">
      <c r="A37" t="s">
        <v>102</v>
      </c>
      <c r="B37" t="s">
        <v>103</v>
      </c>
      <c r="C37" t="s">
        <v>104</v>
      </c>
      <c r="D37">
        <v>614186</v>
      </c>
      <c r="E37">
        <v>6581607</v>
      </c>
      <c r="F37" s="13">
        <v>44313</v>
      </c>
      <c r="G37" s="7">
        <f>SUM(H37:AS37)</f>
        <v>1.4300000000000004E-2</v>
      </c>
      <c r="J37">
        <v>1E-3</v>
      </c>
      <c r="M37">
        <v>1E-3</v>
      </c>
      <c r="N37">
        <v>1.1999999999999999E-3</v>
      </c>
      <c r="O37">
        <v>1.2999999999999999E-3</v>
      </c>
      <c r="P37">
        <v>2E-3</v>
      </c>
      <c r="R37">
        <v>8.0000000000000004E-4</v>
      </c>
      <c r="S37">
        <v>8.0000000000000004E-4</v>
      </c>
      <c r="T37">
        <v>1E-3</v>
      </c>
      <c r="U37" t="s">
        <v>105</v>
      </c>
      <c r="V37">
        <v>1E-4</v>
      </c>
      <c r="W37">
        <v>1E-3</v>
      </c>
      <c r="X37">
        <v>5.9999999999999995E-4</v>
      </c>
      <c r="Y37">
        <v>5.0000000000000001E-4</v>
      </c>
      <c r="AA37" t="s">
        <v>75</v>
      </c>
      <c r="AC37">
        <v>1E-3</v>
      </c>
      <c r="AD37">
        <v>1E-3</v>
      </c>
      <c r="AE37">
        <v>1E-3</v>
      </c>
      <c r="BA37" s="6" t="s">
        <v>57</v>
      </c>
    </row>
    <row r="38" spans="1:53" x14ac:dyDescent="0.35">
      <c r="F38" s="5">
        <v>44454</v>
      </c>
      <c r="G38" s="7">
        <f>SUM(H38:AS38)</f>
        <v>1.1099999999999999E-2</v>
      </c>
      <c r="J38">
        <v>1.6999999999999999E-3</v>
      </c>
      <c r="M38">
        <v>1E-3</v>
      </c>
      <c r="N38">
        <v>8.0000000000000004E-4</v>
      </c>
      <c r="O38">
        <v>1.4E-3</v>
      </c>
      <c r="Q38">
        <v>1.6000000000000001E-3</v>
      </c>
      <c r="R38">
        <v>1.1999999999999999E-3</v>
      </c>
      <c r="S38">
        <v>1E-3</v>
      </c>
      <c r="U38" t="s">
        <v>105</v>
      </c>
      <c r="V38">
        <v>4.0000000000000002E-4</v>
      </c>
      <c r="X38">
        <v>5.0000000000000001E-4</v>
      </c>
      <c r="Y38">
        <v>1E-3</v>
      </c>
      <c r="AF38" t="s">
        <v>61</v>
      </c>
      <c r="AG38" t="s">
        <v>105</v>
      </c>
      <c r="AH38" t="s">
        <v>106</v>
      </c>
      <c r="AI38">
        <v>5.0000000000000001E-4</v>
      </c>
      <c r="BA38" s="6" t="s">
        <v>107</v>
      </c>
    </row>
    <row r="39" spans="1:53" x14ac:dyDescent="0.35">
      <c r="A39" t="s">
        <v>108</v>
      </c>
      <c r="B39" t="s">
        <v>109</v>
      </c>
      <c r="D39">
        <v>612931</v>
      </c>
      <c r="E39">
        <v>6581259</v>
      </c>
      <c r="F39" s="12">
        <v>44313</v>
      </c>
      <c r="G39">
        <v>0</v>
      </c>
      <c r="BA39" s="6" t="s">
        <v>57</v>
      </c>
    </row>
    <row r="40" spans="1:53" x14ac:dyDescent="0.35">
      <c r="F40" s="5">
        <v>44455</v>
      </c>
      <c r="G40">
        <f t="shared" ref="G40:G49" si="1">SUM(H40:AS40)</f>
        <v>0</v>
      </c>
      <c r="AL40" t="s">
        <v>110</v>
      </c>
      <c r="BA40" s="6" t="s">
        <v>107</v>
      </c>
    </row>
    <row r="41" spans="1:53" x14ac:dyDescent="0.35">
      <c r="A41" t="s">
        <v>111</v>
      </c>
      <c r="B41" t="s">
        <v>112</v>
      </c>
      <c r="C41" t="s">
        <v>97</v>
      </c>
      <c r="D41">
        <v>618938</v>
      </c>
      <c r="E41">
        <v>6584666</v>
      </c>
      <c r="F41" s="5">
        <v>44313</v>
      </c>
      <c r="G41">
        <f t="shared" si="1"/>
        <v>1.2</v>
      </c>
      <c r="H41" s="10">
        <v>1.2</v>
      </c>
      <c r="BA41" s="6" t="s">
        <v>57</v>
      </c>
    </row>
    <row r="42" spans="1:53" x14ac:dyDescent="0.35">
      <c r="F42" s="5">
        <v>44454</v>
      </c>
      <c r="G42">
        <f t="shared" si="1"/>
        <v>0.81</v>
      </c>
      <c r="H42" s="10">
        <v>0.81</v>
      </c>
      <c r="BA42" s="6" t="s">
        <v>107</v>
      </c>
    </row>
    <row r="43" spans="1:53" x14ac:dyDescent="0.35">
      <c r="A43" t="s">
        <v>113</v>
      </c>
      <c r="B43" t="s">
        <v>114</v>
      </c>
      <c r="C43" t="s">
        <v>60</v>
      </c>
      <c r="D43">
        <v>639888</v>
      </c>
      <c r="E43">
        <v>6576400</v>
      </c>
      <c r="F43" s="5">
        <v>44313</v>
      </c>
      <c r="G43" s="9">
        <f t="shared" si="1"/>
        <v>9.7100000000000006E-2</v>
      </c>
      <c r="H43">
        <v>9.7000000000000003E-2</v>
      </c>
      <c r="V43">
        <v>1E-4</v>
      </c>
      <c r="BA43" s="6" t="s">
        <v>92</v>
      </c>
    </row>
    <row r="44" spans="1:53" x14ac:dyDescent="0.35">
      <c r="F44" s="5">
        <v>44454</v>
      </c>
      <c r="G44" s="9">
        <f t="shared" si="1"/>
        <v>5.8300000000000005E-2</v>
      </c>
      <c r="H44">
        <v>0.04</v>
      </c>
      <c r="K44">
        <v>6.0000000000000001E-3</v>
      </c>
      <c r="L44">
        <v>1E-3</v>
      </c>
      <c r="M44">
        <v>1E-3</v>
      </c>
      <c r="N44">
        <v>1E-3</v>
      </c>
      <c r="O44">
        <v>1E-3</v>
      </c>
      <c r="Q44">
        <v>1E-3</v>
      </c>
      <c r="S44">
        <v>5.0000000000000001E-4</v>
      </c>
      <c r="T44">
        <v>1E-3</v>
      </c>
      <c r="U44" t="s">
        <v>105</v>
      </c>
      <c r="V44">
        <v>4.0000000000000002E-4</v>
      </c>
      <c r="W44">
        <v>1E-3</v>
      </c>
      <c r="AD44">
        <v>1E-3</v>
      </c>
      <c r="AE44">
        <v>1E-3</v>
      </c>
      <c r="AF44" t="s">
        <v>61</v>
      </c>
      <c r="AG44" t="s">
        <v>105</v>
      </c>
      <c r="AH44">
        <v>1E-3</v>
      </c>
      <c r="AI44">
        <v>4.0000000000000002E-4</v>
      </c>
      <c r="AJ44" t="s">
        <v>61</v>
      </c>
      <c r="AK44">
        <v>1E-3</v>
      </c>
      <c r="BA44" s="6" t="s">
        <v>92</v>
      </c>
    </row>
    <row r="45" spans="1:53" x14ac:dyDescent="0.35">
      <c r="A45" t="s">
        <v>115</v>
      </c>
      <c r="B45" t="s">
        <v>116</v>
      </c>
      <c r="C45" t="s">
        <v>60</v>
      </c>
      <c r="D45">
        <v>639891</v>
      </c>
      <c r="E45">
        <v>6576400</v>
      </c>
      <c r="F45" s="5">
        <v>44313</v>
      </c>
      <c r="G45" s="7">
        <f t="shared" si="1"/>
        <v>3.3100000000000004E-2</v>
      </c>
      <c r="H45">
        <v>3.3000000000000002E-2</v>
      </c>
      <c r="V45">
        <v>1E-4</v>
      </c>
      <c r="AO45" t="s">
        <v>65</v>
      </c>
      <c r="AS45" t="s">
        <v>81</v>
      </c>
      <c r="BA45" s="6" t="s">
        <v>107</v>
      </c>
    </row>
    <row r="46" spans="1:53" x14ac:dyDescent="0.35">
      <c r="F46" s="5">
        <v>44454</v>
      </c>
      <c r="G46">
        <f t="shared" si="1"/>
        <v>1.4E-2</v>
      </c>
      <c r="K46">
        <v>1.4E-2</v>
      </c>
      <c r="BA46" s="6" t="s">
        <v>57</v>
      </c>
    </row>
    <row r="47" spans="1:53" x14ac:dyDescent="0.35">
      <c r="A47" t="s">
        <v>117</v>
      </c>
      <c r="B47" t="s">
        <v>118</v>
      </c>
      <c r="D47">
        <v>639092</v>
      </c>
      <c r="E47">
        <v>6583276</v>
      </c>
      <c r="F47" s="5">
        <v>44314</v>
      </c>
      <c r="G47">
        <f t="shared" si="1"/>
        <v>8.7999999999999995E-2</v>
      </c>
      <c r="AO47">
        <v>8.7999999999999995E-2</v>
      </c>
      <c r="AS47" t="s">
        <v>81</v>
      </c>
      <c r="BA47" s="6" t="s">
        <v>92</v>
      </c>
    </row>
    <row r="48" spans="1:53" x14ac:dyDescent="0.35">
      <c r="F48" s="12">
        <v>44454</v>
      </c>
      <c r="G48">
        <f t="shared" si="1"/>
        <v>8.8999999999999996E-2</v>
      </c>
      <c r="AO48">
        <v>8.8999999999999996E-2</v>
      </c>
      <c r="BA48" s="6" t="s">
        <v>62</v>
      </c>
    </row>
    <row r="49" spans="1:53" x14ac:dyDescent="0.35">
      <c r="A49" s="11" t="s">
        <v>119</v>
      </c>
      <c r="B49" s="11" t="s">
        <v>120</v>
      </c>
      <c r="C49" s="11" t="s">
        <v>104</v>
      </c>
      <c r="D49" s="11">
        <v>614384</v>
      </c>
      <c r="E49" s="11">
        <v>6581575</v>
      </c>
      <c r="F49" s="12">
        <v>44314</v>
      </c>
      <c r="G49">
        <f t="shared" si="1"/>
        <v>2.1700000000000001E-2</v>
      </c>
      <c r="H49" s="11"/>
      <c r="I49" s="11"/>
      <c r="J49" s="11"/>
      <c r="K49" s="11">
        <v>1.4999999999999999E-2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O49">
        <v>6.7000000000000002E-3</v>
      </c>
      <c r="BA49" s="6" t="s">
        <v>68</v>
      </c>
    </row>
    <row r="50" spans="1:53" x14ac:dyDescent="0.35">
      <c r="F50" s="5">
        <v>44454</v>
      </c>
      <c r="G50">
        <v>0</v>
      </c>
      <c r="BA50" s="6" t="s">
        <v>68</v>
      </c>
    </row>
    <row r="51" spans="1:53" x14ac:dyDescent="0.35">
      <c r="A51" t="s">
        <v>121</v>
      </c>
      <c r="B51" t="s">
        <v>122</v>
      </c>
      <c r="C51" t="s">
        <v>104</v>
      </c>
      <c r="D51">
        <v>614394</v>
      </c>
      <c r="E51">
        <v>6581577</v>
      </c>
      <c r="F51" s="5">
        <v>44314</v>
      </c>
      <c r="G51">
        <f>SUM(H51:AS51)</f>
        <v>3.3999999999999998E-3</v>
      </c>
      <c r="V51">
        <v>1E-4</v>
      </c>
      <c r="AO51">
        <v>3.3E-3</v>
      </c>
      <c r="BA51" s="6" t="s">
        <v>68</v>
      </c>
    </row>
    <row r="52" spans="1:53" x14ac:dyDescent="0.35">
      <c r="F52" s="5">
        <v>44454</v>
      </c>
      <c r="G52">
        <v>0</v>
      </c>
      <c r="BA52" s="6" t="s">
        <v>68</v>
      </c>
    </row>
    <row r="53" spans="1:53" x14ac:dyDescent="0.35">
      <c r="A53" s="11" t="s">
        <v>123</v>
      </c>
      <c r="B53" s="11" t="s">
        <v>124</v>
      </c>
      <c r="C53" s="11" t="s">
        <v>84</v>
      </c>
      <c r="D53" s="11">
        <v>644044</v>
      </c>
      <c r="E53" s="11">
        <v>6589586</v>
      </c>
      <c r="F53" s="12">
        <v>44314</v>
      </c>
      <c r="G53">
        <f t="shared" ref="G53:G60" si="2">SUM(H53:AS53)</f>
        <v>0.52249999999999996</v>
      </c>
      <c r="H53" s="14">
        <v>0.52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O53">
        <v>2.5000000000000001E-3</v>
      </c>
      <c r="BA53" s="6" t="s">
        <v>107</v>
      </c>
    </row>
    <row r="54" spans="1:53" x14ac:dyDescent="0.35">
      <c r="A54" s="11"/>
      <c r="B54" s="11"/>
      <c r="C54" s="11"/>
      <c r="D54" s="11"/>
      <c r="E54" s="11"/>
      <c r="F54" s="12">
        <v>44454</v>
      </c>
      <c r="G54">
        <f t="shared" si="2"/>
        <v>0.28000000000000003</v>
      </c>
      <c r="H54" s="14">
        <v>0.28000000000000003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BA54" s="6" t="s">
        <v>107</v>
      </c>
    </row>
    <row r="55" spans="1:53" x14ac:dyDescent="0.35">
      <c r="A55" s="11" t="s">
        <v>125</v>
      </c>
      <c r="B55" s="11" t="s">
        <v>126</v>
      </c>
      <c r="C55" s="11" t="s">
        <v>84</v>
      </c>
      <c r="D55" s="11">
        <v>644044</v>
      </c>
      <c r="E55" s="11">
        <v>6589588</v>
      </c>
      <c r="F55" s="12">
        <v>44314</v>
      </c>
      <c r="G55">
        <f t="shared" si="2"/>
        <v>0.17</v>
      </c>
      <c r="H55" s="14">
        <v>0.17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BA55" s="6" t="s">
        <v>92</v>
      </c>
    </row>
    <row r="56" spans="1:53" x14ac:dyDescent="0.35">
      <c r="A56" s="11"/>
      <c r="B56" s="11"/>
      <c r="C56" s="11"/>
      <c r="D56" s="11"/>
      <c r="E56" s="11"/>
      <c r="F56" s="12">
        <v>44454</v>
      </c>
      <c r="G56">
        <f t="shared" si="2"/>
        <v>0.11499999999999999</v>
      </c>
      <c r="H56" s="11">
        <v>8.7999999999999995E-2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O56">
        <v>2.7E-2</v>
      </c>
      <c r="BA56" s="6" t="s">
        <v>62</v>
      </c>
    </row>
    <row r="57" spans="1:53" x14ac:dyDescent="0.35">
      <c r="A57" t="s">
        <v>127</v>
      </c>
      <c r="B57" t="s">
        <v>128</v>
      </c>
      <c r="C57" t="s">
        <v>60</v>
      </c>
      <c r="D57">
        <v>640769</v>
      </c>
      <c r="E57">
        <v>6574260</v>
      </c>
      <c r="F57" s="5">
        <v>44320</v>
      </c>
      <c r="G57">
        <f t="shared" si="2"/>
        <v>7.9000000000000001E-2</v>
      </c>
      <c r="H57">
        <v>5.3999999999999999E-2</v>
      </c>
      <c r="Z57">
        <v>2.5000000000000001E-2</v>
      </c>
      <c r="BA57" s="6" t="s">
        <v>57</v>
      </c>
    </row>
    <row r="58" spans="1:53" x14ac:dyDescent="0.35">
      <c r="F58" s="5">
        <v>44474</v>
      </c>
      <c r="G58" s="7">
        <f t="shared" si="2"/>
        <v>2.6099999999999998E-2</v>
      </c>
      <c r="H58">
        <v>1.4999999999999999E-2</v>
      </c>
      <c r="K58">
        <v>1.0999999999999999E-2</v>
      </c>
      <c r="V58">
        <v>1E-4</v>
      </c>
      <c r="AZ58" t="s">
        <v>61</v>
      </c>
      <c r="BA58" s="6" t="s">
        <v>89</v>
      </c>
    </row>
    <row r="59" spans="1:53" x14ac:dyDescent="0.35">
      <c r="A59" t="s">
        <v>129</v>
      </c>
      <c r="B59" t="s">
        <v>130</v>
      </c>
      <c r="C59" t="s">
        <v>84</v>
      </c>
      <c r="D59">
        <v>646785</v>
      </c>
      <c r="E59">
        <v>6584516</v>
      </c>
      <c r="F59" s="5">
        <v>44321</v>
      </c>
      <c r="G59">
        <f t="shared" si="2"/>
        <v>0</v>
      </c>
      <c r="AT59" t="s">
        <v>131</v>
      </c>
      <c r="AU59">
        <v>0.01</v>
      </c>
      <c r="AV59" t="s">
        <v>65</v>
      </c>
      <c r="AW59" t="s">
        <v>132</v>
      </c>
      <c r="BA59" s="6" t="s">
        <v>92</v>
      </c>
    </row>
    <row r="60" spans="1:53" x14ac:dyDescent="0.35">
      <c r="F60" s="5">
        <v>44455</v>
      </c>
      <c r="G60" s="7">
        <f t="shared" si="2"/>
        <v>1.8199999999999997E-2</v>
      </c>
      <c r="K60">
        <v>1.7999999999999999E-2</v>
      </c>
      <c r="N60">
        <v>2.0000000000000001E-4</v>
      </c>
      <c r="BA60" s="6" t="s">
        <v>92</v>
      </c>
    </row>
    <row r="63" spans="1:53" s="15" customFormat="1" x14ac:dyDescent="0.35">
      <c r="A63" s="15" t="s">
        <v>133</v>
      </c>
      <c r="BA63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Joonas Pärn</dc:creator>
  <cp:lastModifiedBy>Joonas Pärn</cp:lastModifiedBy>
  <dcterms:created xsi:type="dcterms:W3CDTF">2022-09-13T19:03:50Z</dcterms:created>
  <dcterms:modified xsi:type="dcterms:W3CDTF">2022-09-13T19:04:17Z</dcterms:modified>
  <dc:title>Lisa 4. Põhjavee taimekaitsevahendite ja ravimijääkide seire andmed.xlsx</dc:title>
</cp:coreProperties>
</file>